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<sst xmlns="http://schemas.openxmlformats.org/spreadsheetml/2006/main" count="155" uniqueCount="130">
  <si>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</si>
  <si>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</si>
  <si>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</si>
  <si>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</si>
  <si>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</si>
  <si>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</si>
  <si>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</si>
  <si>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</si>
  <si>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</si>
  <si>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</si>
  <si>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</si>
  <si>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</si>
  <si>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</si>
  <si>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</si>
  <si>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</si>
  <si>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</si>
  <si>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</si>
  <si>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</si>
  <si>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</si>
  <si>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</si>
  <si>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</si>
  <si>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</si>
  <si>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</si>
  <si>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</si>
  <si>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</si>
  <si>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</si>
  <si>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</si>
  <si>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</si>
  <si>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</si>
  <si>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</si>
  <si>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</si>
  <si>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</si>
  <si>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</si>
  <si>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</si>
  <si>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</si>
  <si>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</si>
  <si>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</si>
  <si>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</si>
  <si>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</si>
  <si>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</si>
  <si>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</si>
  <si>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</si>
  <si>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</si>
  <si>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</si>
  <si>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</si>
  <si>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</si>
  <si>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</si>
  <si>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</si>
  <si>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</si>
  <si>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</si>
  <si>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</si>
  <si>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</si>
  <si>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</si>
  <si>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</si>
  <si>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</si>
  <si>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</si>
  <si>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</si>
  <si>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</si>
  <si>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</si>
  <si>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</si>
  <si>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</si>
  <si>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</si>
  <si>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</si>
  <si>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</si>
  <si>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</si>
  <si>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</si>
  <si>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</si>
  <si>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</si>
  <si>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</si>
  <si>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</si>
  <si>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</si>
  <si>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</si>
  <si>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</si>
  <si>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</si>
  <si>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</si>
  <si>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</si>
  <si>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</si>
  <si>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</si>
  <si>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</si>
  <si>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</si>
  <si>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</si>
  <si>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</si>
  <si>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</si>
  <si>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</si>
  <si>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</si>
  <si>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</si>
  <si>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</si>
  <si>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</si>
  <si>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</si>
  <si>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</si>
  <si>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</si>
  <si>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</si>
  <si>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</si>
  <si>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</si>
  <si>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</si>
  <si>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</si>
  <si>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</si>
  <si>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</si>
  <si>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</si>
  <si>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</si>
  <si>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</si>
  <si>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</si>
  <si>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</si>
  <si>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</si>
  <si>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</si>
  <si>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</si>
  <si>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</si>
  <si>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</si>
  <si>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</si>
  <si>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</si>
  <si>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</si>
  <si>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</si>
  <si>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</si>
  <si>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</si>
  <si>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</si>
  <si>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</si>
  <si>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</si>
  <si>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</si>
  <si>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</si>
  <si>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</si>
  <si>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</si>
  <si>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</si>
  <si>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</si>
  <si>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</si>
  <si>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Зоя ШАПОВАЛ</t>
  </si>
  <si>
    <t>Марина  СВЯТНА-БАРАНОВА</t>
  </si>
  <si>
    <t>(04654) 2-10-66</t>
  </si>
  <si>
    <t>(04654) 2-29-54</t>
  </si>
  <si>
    <t>inbox@sh.cn.court.gov.ua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</si>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</sst>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&amp;L460EA3A0&amp;C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408</v>
      </c>
      <c r="D6" s="96">
        <f>SUM(D7,D10,D13,D14,D15,D21,D24,D25,D18,D19,D20)</f>
        <v>423335.93</v>
      </c>
      <c r="E6" s="96">
        <f>SUM(E7,E10,E13,E14,E15,E21,E24,E25,E18,E19,E20)</f>
        <v>358</v>
      </c>
      <c r="F6" s="96">
        <f>SUM(F7,F10,F13,F14,F15,F21,F24,F25,F18,F19,F20)</f>
        <v>376287.25</v>
      </c>
      <c r="G6" s="96">
        <f>SUM(G7,G10,G13,G14,G15,G21,G24,G25,G18,G19,G20)</f>
        <v>99</v>
      </c>
      <c r="H6" s="96">
        <f>SUM(H7,H10,H13,H14,H15,H21,H24,H25,H18,H19,H20)</f>
        <v>51959.26</v>
      </c>
      <c r="I6" s="96">
        <f>SUM(I7,I10,I13,I14,I15,I21,I24,I25,I18,I19,I20)</f>
        <v>57</v>
      </c>
      <c r="J6" s="96">
        <f>SUM(J7,J10,J13,J14,J15,J21,J24,J25,J18,J19,J20)</f>
        <v>43350</v>
      </c>
      <c r="K6" s="96">
        <f>SUM(K7,K10,K13,K14,K15,K21,K24,K25,K18,K19,K20)</f>
        <v>76</v>
      </c>
      <c r="L6" s="96">
        <f>SUM(L7,L10,L13,L14,L15,L21,L24,L25,L18,L19,L20)</f>
        <v>58894.91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213474.43</v>
      </c>
      <c r="E7" s="97">
        <v>91</v>
      </c>
      <c r="F7" s="97">
        <v>180043.75</v>
      </c>
      <c r="G7" s="97">
        <v>33</v>
      </c>
      <c r="H7" s="97">
        <v>20679.86</v>
      </c>
      <c r="I7" s="97">
        <v>41</v>
      </c>
      <c r="J7" s="97">
        <v>33160.9</v>
      </c>
      <c r="K7" s="97">
        <v>57</v>
      </c>
      <c r="L7" s="97">
        <v>44888.11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123278.96</v>
      </c>
      <c r="E8" s="97">
        <v>50</v>
      </c>
      <c r="F8" s="97">
        <v>120831.88</v>
      </c>
      <c r="G8" s="97">
        <v>2</v>
      </c>
      <c r="H8" s="97">
        <v>2270</v>
      </c>
      <c r="I8" s="97">
        <v>3</v>
      </c>
      <c r="J8" s="97">
        <v>2656.16</v>
      </c>
      <c r="K8" s="97">
        <v>2</v>
      </c>
      <c r="L8" s="97">
        <v>1816.64</v>
      </c>
    </row>
    <row r="9" spans="1:12" ht="16.5" customHeight="1">
      <c r="A9" s="87">
        <v>4</v>
      </c>
      <c r="B9" s="91" t="s">
        <v>76</v>
      </c>
      <c r="C9" s="97">
        <v>79</v>
      </c>
      <c r="D9" s="97">
        <v>90195.47</v>
      </c>
      <c r="E9" s="97">
        <v>41</v>
      </c>
      <c r="F9" s="97">
        <v>59211.87</v>
      </c>
      <c r="G9" s="97">
        <v>31</v>
      </c>
      <c r="H9" s="97">
        <v>18409.86</v>
      </c>
      <c r="I9" s="97">
        <v>38</v>
      </c>
      <c r="J9" s="97">
        <v>30504.74</v>
      </c>
      <c r="K9" s="97">
        <v>55</v>
      </c>
      <c r="L9" s="97">
        <v>43071.47</v>
      </c>
    </row>
    <row r="10" spans="1:12" ht="19.5" customHeight="1">
      <c r="A10" s="87">
        <v>5</v>
      </c>
      <c r="B10" s="90" t="s">
        <v>77</v>
      </c>
      <c r="C10" s="97">
        <v>126</v>
      </c>
      <c r="D10" s="97">
        <v>124396</v>
      </c>
      <c r="E10" s="97">
        <v>125</v>
      </c>
      <c r="F10" s="97">
        <v>117134</v>
      </c>
      <c r="G10" s="97">
        <v>38</v>
      </c>
      <c r="H10" s="97">
        <v>18928.8</v>
      </c>
      <c r="I10" s="97">
        <v>6</v>
      </c>
      <c r="J10" s="97">
        <v>4564.5</v>
      </c>
      <c r="K10" s="97">
        <v>6</v>
      </c>
      <c r="L10" s="97">
        <v>6322.4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5448</v>
      </c>
      <c r="E11" s="97">
        <v>1</v>
      </c>
      <c r="F11" s="97">
        <v>908</v>
      </c>
      <c r="G11" s="97"/>
      <c r="H11" s="97"/>
      <c r="I11" s="97"/>
      <c r="J11" s="97"/>
      <c r="K11" s="97">
        <v>2</v>
      </c>
      <c r="L11" s="97">
        <v>3178</v>
      </c>
    </row>
    <row r="12" spans="1:12" ht="19.5" customHeight="1">
      <c r="A12" s="87">
        <v>7</v>
      </c>
      <c r="B12" s="91" t="s">
        <v>79</v>
      </c>
      <c r="C12" s="97">
        <v>123</v>
      </c>
      <c r="D12" s="97">
        <v>118948</v>
      </c>
      <c r="E12" s="97">
        <v>124</v>
      </c>
      <c r="F12" s="97">
        <v>116226</v>
      </c>
      <c r="G12" s="97">
        <v>38</v>
      </c>
      <c r="H12" s="97">
        <v>18928.8</v>
      </c>
      <c r="I12" s="97">
        <v>6</v>
      </c>
      <c r="J12" s="97">
        <v>4564.5</v>
      </c>
      <c r="K12" s="97">
        <v>4</v>
      </c>
      <c r="L12" s="97">
        <v>3144.4</v>
      </c>
    </row>
    <row r="13" spans="1:12" ht="15" customHeight="1">
      <c r="A13" s="87">
        <v>8</v>
      </c>
      <c r="B13" s="90" t="s">
        <v>18</v>
      </c>
      <c r="C13" s="97">
        <v>61</v>
      </c>
      <c r="D13" s="97">
        <v>55388</v>
      </c>
      <c r="E13" s="97">
        <v>56</v>
      </c>
      <c r="F13" s="97">
        <v>50394</v>
      </c>
      <c r="G13" s="97">
        <v>27</v>
      </c>
      <c r="H13" s="97">
        <v>12123.6</v>
      </c>
      <c r="I13" s="97">
        <v>7</v>
      </c>
      <c r="J13" s="97">
        <v>4960.4</v>
      </c>
      <c r="K13" s="97">
        <v>8</v>
      </c>
      <c r="L13" s="97">
        <v>5868.4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39</v>
      </c>
      <c r="D15" s="97">
        <v>18387</v>
      </c>
      <c r="E15" s="97">
        <v>36</v>
      </c>
      <c r="F15" s="97">
        <v>17479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38</v>
      </c>
      <c r="D17" s="97">
        <v>17252</v>
      </c>
      <c r="E17" s="97">
        <v>35</v>
      </c>
      <c r="F17" s="97">
        <v>16344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51</v>
      </c>
      <c r="D18" s="97">
        <v>11577</v>
      </c>
      <c r="E18" s="97">
        <v>49</v>
      </c>
      <c r="F18" s="97">
        <v>11123</v>
      </c>
      <c r="G18" s="97">
        <v>1</v>
      </c>
      <c r="H18" s="97">
        <v>227</v>
      </c>
      <c r="I18" s="97">
        <v>3</v>
      </c>
      <c r="J18" s="97">
        <v>664.2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3178</v>
      </c>
      <c r="E39" s="96">
        <f>SUM(E40,E47,E48,E49)</f>
        <v>6</v>
      </c>
      <c r="F39" s="96">
        <f>SUM(F40,F47,F48,F49)</f>
        <v>3178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3178</v>
      </c>
      <c r="E40" s="97">
        <f>SUM(E41,E44)</f>
        <v>6</v>
      </c>
      <c r="F40" s="97">
        <f>SUM(F41,F44)</f>
        <v>3178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3178</v>
      </c>
      <c r="E44" s="97">
        <v>6</v>
      </c>
      <c r="F44" s="97">
        <v>3178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3178</v>
      </c>
      <c r="E46" s="97">
        <v>6</v>
      </c>
      <c r="F46" s="97">
        <v>3178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388.16999999999996</v>
      </c>
      <c r="E50" s="96">
        <f>SUM(E51:E54)</f>
        <v>7</v>
      </c>
      <c r="F50" s="96">
        <f>SUM(F51:F54)</f>
        <v>395.05999999999995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74.91</v>
      </c>
      <c r="E51" s="97">
        <v>3</v>
      </c>
      <c r="F51" s="97">
        <v>81.8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245.16</v>
      </c>
      <c r="E54" s="97">
        <v>3</v>
      </c>
      <c r="F54" s="97">
        <v>245.16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313</v>
      </c>
      <c r="D55" s="96">
        <v>141766</v>
      </c>
      <c r="E55" s="96">
        <v>62</v>
      </c>
      <c r="F55" s="96">
        <v>28148</v>
      </c>
      <c r="G55" s="96"/>
      <c r="H55" s="96"/>
      <c r="I55" s="96">
        <v>309</v>
      </c>
      <c r="J55" s="96">
        <v>139950</v>
      </c>
      <c r="K55" s="97">
        <v>4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734</v>
      </c>
      <c r="D56" s="96">
        <f t="shared" si="0"/>
        <v>568668.1</v>
      </c>
      <c r="E56" s="96">
        <f t="shared" si="0"/>
        <v>433</v>
      </c>
      <c r="F56" s="96">
        <f t="shared" si="0"/>
        <v>408008.31</v>
      </c>
      <c r="G56" s="96">
        <f t="shared" si="0"/>
        <v>99</v>
      </c>
      <c r="H56" s="96">
        <f t="shared" si="0"/>
        <v>51959.26</v>
      </c>
      <c r="I56" s="96">
        <f t="shared" si="0"/>
        <v>366</v>
      </c>
      <c r="J56" s="96">
        <f t="shared" si="0"/>
        <v>183300</v>
      </c>
      <c r="K56" s="96">
        <f t="shared" si="0"/>
        <v>80</v>
      </c>
      <c r="L56" s="96">
        <f t="shared" si="0"/>
        <v>60710.91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&amp;L460EA3A0&amp;CФорма № 10, Підрозділ: Щорський районний суд Чернігівської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53</v>
      </c>
      <c r="F4" s="93">
        <f>SUM(F5:F25)</f>
        <v>46762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39044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2270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908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454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&amp;L460EA3A0&amp;CФорма № 10, Підрозділ: Щорський районний суд Чернігівської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2018-03-15T14:08:04Z</cp:lastPrinted>
  <dcterms:created xsi:type="dcterms:W3CDTF">2015-09-09T10:27:37Z</dcterms:created>
  <dcterms:modified xsi:type="dcterms:W3CDTF">2022-06-06T07:40:28Z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7922699C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